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25" i="1"/>
  <c r="D26" s="1"/>
  <c r="C25"/>
  <c r="C26" s="1"/>
  <c r="B25"/>
  <c r="B26" s="1"/>
  <c r="E24"/>
  <c r="E25" s="1"/>
  <c r="D20"/>
  <c r="C20"/>
  <c r="B20"/>
  <c r="E19"/>
  <c r="E20" s="1"/>
  <c r="F20" s="1"/>
  <c r="D15"/>
  <c r="C15"/>
  <c r="B15"/>
  <c r="E14"/>
  <c r="E15" s="1"/>
  <c r="F15" s="1"/>
  <c r="D10"/>
  <c r="C10"/>
  <c r="B10"/>
  <c r="E9"/>
  <c r="E10" s="1"/>
  <c r="F10" s="1"/>
  <c r="E26" l="1"/>
  <c r="F25"/>
  <c r="F26" s="1"/>
  <c r="F9"/>
  <c r="F14"/>
  <c r="F19"/>
  <c r="F24"/>
</calcChain>
</file>

<file path=xl/sharedStrings.xml><?xml version="1.0" encoding="utf-8"?>
<sst xmlns="http://schemas.openxmlformats.org/spreadsheetml/2006/main" count="71" uniqueCount="41">
  <si>
    <t xml:space="preserve">Таблица расчета начальной (максимальной) цены контракта на поставку медицинской мебели  из средств бюджета по разделу (0901)на второй,третий квартал 2011 года для нужд  МУ« Центральная городская больница г. Югорска »                                                  
</t>
  </si>
  <si>
    <t>Способ размещения заказа                      Открытый аукцион</t>
  </si>
  <si>
    <t>Категории</t>
  </si>
  <si>
    <t>Цены/поставщики</t>
  </si>
  <si>
    <t>Средняя цена</t>
  </si>
  <si>
    <t>Начальная цена</t>
  </si>
  <si>
    <t>Наименование</t>
  </si>
  <si>
    <t xml:space="preserve">Тумба прикроватная разборная металлическая на мебельных  колесах с открытой нишей  </t>
  </si>
  <si>
    <t>Х</t>
  </si>
  <si>
    <t>Характеристика</t>
  </si>
  <si>
    <t>Тумба прикроватная имеет жесткую модульную сборно-разборную конструкцию, изготовленную из листовой стали толщиной  не более 0,8 мм, покрытой экологически чистой эпоксидной полимерно-порошковой краской, устойчивой к регулярной обработке всеми видами медицинских дезинфицирующих и моющих растворов.
Тумба имеет открытую нишу и нижнее отделение с дверцей и полкой. В качестве опор используются мебельные колеса. Поставляется в разобранном виде, и собирается на винтах без применения специального инструмента.
Масса – не более 15 кг. Габаритные размеры  мм,длина х ширина х высота   не более  450х400х850.</t>
  </si>
  <si>
    <t>Количество, шт</t>
  </si>
  <si>
    <t>Цена за единицу</t>
  </si>
  <si>
    <t>Итого</t>
  </si>
  <si>
    <t>Стол лабораторный</t>
  </si>
  <si>
    <t xml:space="preserve">Стол лабораторный с мойкой (двухчашевая  раковина, локтевой смеситель один). Две распашные  двери. Каркас: алюминий,  конструкционное  заполнение: химически стойкий пластик. Габаритные размеры  мм, ширина х глубина х высота   не более  855х655х850.
</t>
  </si>
  <si>
    <t>Стол инструментальный</t>
  </si>
  <si>
    <t xml:space="preserve">Стол инструментальный с выдвижным ящиком. Нержавеющая сталь, полка нержавеющая сталь- 1штука. Самоориентирующиеся колеса диаметром  не менее 50 мм. Ширина стола не более 450 мм, глубина не более 670мм, высота не более 870мм. </t>
  </si>
  <si>
    <t>Кресло - коляска</t>
  </si>
  <si>
    <t>Кресло– коляска для передвижения полных людей с частичной утратой функций опорно-двигательного аппарата. Прочный, стальной каркас с антикоррозийным, хромированным покрытием и износостойкая обтяжка сидения. Кресло- коляска легко складывается и раскладывается без применения специальных средств. Ширина сиденья не более 56 см, съемные подлокотники и подножки, поручни под стол, задние колеса «магнум». Габариты: ширина не более 72 см, длина не более 105 см,  высота не более 91 см. Вес кресла – коляски не более 20,5 кг. Максимальная нагрузка на кресло не менее 120 кг.</t>
  </si>
  <si>
    <t>ИТОГО</t>
  </si>
  <si>
    <t>Максимальная цена контракта: 491 750,00 (Четыреста девяносто одна тысяча семьсот пятьдесят рублей)</t>
  </si>
  <si>
    <t>Номер п/п</t>
  </si>
  <si>
    <t>Наименование  поставщика</t>
  </si>
  <si>
    <t>Адрес</t>
  </si>
  <si>
    <t>Телефон</t>
  </si>
  <si>
    <t>ООО "Фирма Квазар"</t>
  </si>
  <si>
    <t>г.Екатеринбург, ул.Радищева, 60а,офис №204</t>
  </si>
  <si>
    <t>8(343) 23-57-999</t>
  </si>
  <si>
    <t>ООО "Главтехника"</t>
  </si>
  <si>
    <t>620041, г.Екатеринбург,ул.Советская д.23,кв.83</t>
  </si>
  <si>
    <t>8(343) 350-03-06</t>
  </si>
  <si>
    <t>ООО "Уралпоставка"</t>
  </si>
  <si>
    <t>620010, г.Екатеринбург,ул.Грибоедова, д.2, офис 41</t>
  </si>
  <si>
    <t>8-982-621-99-03</t>
  </si>
  <si>
    <t>Сбор данных произведен на основании прайс-листов, предоставленных потенциальными поставщиками</t>
  </si>
  <si>
    <t>Срок действия цен до 30.06.2011 года</t>
  </si>
  <si>
    <t>Главный врач                      _________________ В.А. Каданцев</t>
  </si>
  <si>
    <t>Начальник ОМТС    _________________Л.П.Чулошникова</t>
  </si>
  <si>
    <t>Дата составления сводной таблицы 14 марта 2011 года</t>
  </si>
  <si>
    <t>Исп.экономист  ОМТС С.С.Пильникова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</si>
</sst>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#,##0.00_р_.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8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164" fontId="0" fillId="0" borderId="8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44" fontId="3" fillId="0" borderId="22" xfId="1" applyFont="1" applyBorder="1" applyAlignment="1">
      <alignment horizontal="center" vertical="center"/>
    </xf>
    <xf numFmtId="44" fontId="3" fillId="0" borderId="23" xfId="1" applyFont="1" applyBorder="1" applyAlignment="1">
      <alignment horizontal="center" vertical="center"/>
    </xf>
    <xf numFmtId="44" fontId="3" fillId="0" borderId="22" xfId="1" applyFont="1" applyBorder="1" applyAlignment="1">
      <alignment horizontal="center" vertical="center" wrapText="1"/>
    </xf>
    <xf numFmtId="44" fontId="3" fillId="0" borderId="23" xfId="1" applyFont="1" applyBorder="1" applyAlignment="1">
      <alignment horizontal="center" vertical="center" wrapText="1"/>
    </xf>
    <xf numFmtId="44" fontId="3" fillId="0" borderId="24" xfId="1" applyFont="1" applyBorder="1" applyAlignment="1">
      <alignment horizontal="center" vertical="center"/>
    </xf>
    <xf numFmtId="44" fontId="3" fillId="0" borderId="25" xfId="1" applyFont="1" applyBorder="1" applyAlignment="1">
      <alignment horizontal="center" vertical="center"/>
    </xf>
    <xf numFmtId="44" fontId="3" fillId="0" borderId="24" xfId="1" applyFont="1" applyBorder="1" applyAlignment="1">
      <alignment horizontal="center" vertical="center" wrapText="1"/>
    </xf>
    <xf numFmtId="44" fontId="3" fillId="0" borderId="25" xfId="1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justify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vertical="top"/>
    </xf>
    <xf numFmtId="0" fontId="4" fillId="0" borderId="0" xfId="0" applyFont="1"/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7"/>
  <sheetViews>
    <sheetView tabSelected="1" workbookViewId="0">
      <selection sqref="A1:F48"/>
    </sheetView>
  </sheetViews>
  <sheetFormatPr defaultRowHeight="14.4"/>
  <cols>
    <col min="1" max="1" width="16.77734375" customWidth="1"/>
    <col min="2" max="2" width="16.6640625" customWidth="1"/>
    <col min="3" max="3" width="14.77734375" customWidth="1"/>
    <col min="4" max="4" width="19.21875" customWidth="1"/>
    <col min="5" max="5" width="18.6640625" customWidth="1"/>
    <col min="6" max="6" width="20.88671875" customWidth="1"/>
  </cols>
  <sheetData>
    <row r="1" spans="1:6" ht="39" customHeight="1">
      <c r="A1" s="1" t="s">
        <v>0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2"/>
      <c r="F2" s="2"/>
    </row>
    <row r="3" spans="1:6" ht="15" thickBot="1">
      <c r="D3" t="s">
        <v>1</v>
      </c>
    </row>
    <row r="4" spans="1:6" ht="15" thickBot="1">
      <c r="A4" s="3" t="s">
        <v>2</v>
      </c>
      <c r="B4" s="4" t="s">
        <v>3</v>
      </c>
      <c r="C4" s="5"/>
      <c r="D4" s="5"/>
      <c r="E4" s="3" t="s">
        <v>4</v>
      </c>
      <c r="F4" s="3" t="s">
        <v>5</v>
      </c>
    </row>
    <row r="5" spans="1:6" ht="15" thickBot="1">
      <c r="A5" s="6"/>
      <c r="B5" s="7">
        <v>1</v>
      </c>
      <c r="C5" s="8">
        <v>2</v>
      </c>
      <c r="D5" s="9">
        <v>3</v>
      </c>
      <c r="E5" s="6"/>
      <c r="F5" s="6"/>
    </row>
    <row r="6" spans="1:6" ht="28.8">
      <c r="A6" s="10" t="s">
        <v>6</v>
      </c>
      <c r="B6" s="11" t="s">
        <v>7</v>
      </c>
      <c r="C6" s="12"/>
      <c r="D6" s="12"/>
      <c r="E6" s="13" t="s">
        <v>8</v>
      </c>
      <c r="F6" s="14" t="s">
        <v>8</v>
      </c>
    </row>
    <row r="7" spans="1:6" ht="28.8">
      <c r="A7" s="15" t="s">
        <v>9</v>
      </c>
      <c r="B7" s="16" t="s">
        <v>10</v>
      </c>
      <c r="C7" s="17"/>
      <c r="D7" s="18"/>
      <c r="E7" s="19"/>
      <c r="F7" s="20"/>
    </row>
    <row r="8" spans="1:6" ht="28.8">
      <c r="A8" s="21" t="s">
        <v>11</v>
      </c>
      <c r="B8" s="16">
        <v>80</v>
      </c>
      <c r="C8" s="17"/>
      <c r="D8" s="17"/>
      <c r="E8" s="22" t="s">
        <v>8</v>
      </c>
      <c r="F8" s="23" t="s">
        <v>8</v>
      </c>
    </row>
    <row r="9" spans="1:6" ht="28.8">
      <c r="A9" s="24" t="s">
        <v>12</v>
      </c>
      <c r="B9" s="25">
        <v>4820</v>
      </c>
      <c r="C9" s="25">
        <v>4800</v>
      </c>
      <c r="D9" s="25">
        <v>4810</v>
      </c>
      <c r="E9" s="26">
        <f>(B9+C9+D9)/3</f>
        <v>4810</v>
      </c>
      <c r="F9" s="27">
        <f>E9</f>
        <v>4810</v>
      </c>
    </row>
    <row r="10" spans="1:6" ht="15" thickBot="1">
      <c r="A10" s="24" t="s">
        <v>13</v>
      </c>
      <c r="B10" s="26">
        <f>B9*B8</f>
        <v>385600</v>
      </c>
      <c r="C10" s="26">
        <f>C9*B8</f>
        <v>384000</v>
      </c>
      <c r="D10" s="26">
        <f>D9*B8</f>
        <v>384800</v>
      </c>
      <c r="E10" s="26">
        <f>E9*B8</f>
        <v>384800</v>
      </c>
      <c r="F10" s="27">
        <f>E10</f>
        <v>384800</v>
      </c>
    </row>
    <row r="11" spans="1:6" ht="28.8">
      <c r="A11" s="10" t="s">
        <v>6</v>
      </c>
      <c r="B11" s="11" t="s">
        <v>14</v>
      </c>
      <c r="C11" s="12"/>
      <c r="D11" s="12"/>
      <c r="E11" s="13" t="s">
        <v>8</v>
      </c>
      <c r="F11" s="14" t="s">
        <v>8</v>
      </c>
    </row>
    <row r="12" spans="1:6" ht="28.8">
      <c r="A12" s="15" t="s">
        <v>9</v>
      </c>
      <c r="B12" s="16" t="s">
        <v>15</v>
      </c>
      <c r="C12" s="17"/>
      <c r="D12" s="18"/>
      <c r="E12" s="19"/>
      <c r="F12" s="20"/>
    </row>
    <row r="13" spans="1:6" ht="28.8">
      <c r="A13" s="21" t="s">
        <v>11</v>
      </c>
      <c r="B13" s="16">
        <v>2</v>
      </c>
      <c r="C13" s="17"/>
      <c r="D13" s="17"/>
      <c r="E13" s="22" t="s">
        <v>8</v>
      </c>
      <c r="F13" s="23" t="s">
        <v>8</v>
      </c>
    </row>
    <row r="14" spans="1:6" ht="28.8">
      <c r="A14" s="24" t="s">
        <v>12</v>
      </c>
      <c r="B14" s="25">
        <v>23630</v>
      </c>
      <c r="C14" s="25">
        <v>24000</v>
      </c>
      <c r="D14" s="25">
        <v>23800</v>
      </c>
      <c r="E14" s="26">
        <f>(B14+C14+D14)/3</f>
        <v>23810</v>
      </c>
      <c r="F14" s="27">
        <f>E14</f>
        <v>23810</v>
      </c>
    </row>
    <row r="15" spans="1:6" ht="15" thickBot="1">
      <c r="A15" s="24" t="s">
        <v>13</v>
      </c>
      <c r="B15" s="26">
        <f>B14*B13</f>
        <v>47260</v>
      </c>
      <c r="C15" s="26">
        <f>C14*B13</f>
        <v>48000</v>
      </c>
      <c r="D15" s="26">
        <f>D14*B13</f>
        <v>47600</v>
      </c>
      <c r="E15" s="26">
        <f>E14*B13</f>
        <v>47620</v>
      </c>
      <c r="F15" s="27">
        <f>E15</f>
        <v>47620</v>
      </c>
    </row>
    <row r="16" spans="1:6" ht="28.8">
      <c r="A16" s="10" t="s">
        <v>6</v>
      </c>
      <c r="B16" s="11" t="s">
        <v>16</v>
      </c>
      <c r="C16" s="12"/>
      <c r="D16" s="12"/>
      <c r="E16" s="13" t="s">
        <v>8</v>
      </c>
      <c r="F16" s="14" t="s">
        <v>8</v>
      </c>
    </row>
    <row r="17" spans="1:6" ht="28.8">
      <c r="A17" s="15" t="s">
        <v>9</v>
      </c>
      <c r="B17" s="16" t="s">
        <v>17</v>
      </c>
      <c r="C17" s="17"/>
      <c r="D17" s="18"/>
      <c r="E17" s="19"/>
      <c r="F17" s="20"/>
    </row>
    <row r="18" spans="1:6" ht="28.8">
      <c r="A18" s="21" t="s">
        <v>11</v>
      </c>
      <c r="B18" s="16">
        <v>5</v>
      </c>
      <c r="C18" s="17"/>
      <c r="D18" s="17"/>
      <c r="E18" s="22" t="s">
        <v>8</v>
      </c>
      <c r="F18" s="23" t="s">
        <v>8</v>
      </c>
    </row>
    <row r="19" spans="1:6" ht="28.8">
      <c r="A19" s="24" t="s">
        <v>12</v>
      </c>
      <c r="B19" s="25">
        <v>8190</v>
      </c>
      <c r="C19" s="25">
        <v>7950</v>
      </c>
      <c r="D19" s="25">
        <v>8200</v>
      </c>
      <c r="E19" s="26">
        <f>(B19+C19+D19)/3</f>
        <v>8113.333333333333</v>
      </c>
      <c r="F19" s="27">
        <f>E19</f>
        <v>8113.333333333333</v>
      </c>
    </row>
    <row r="20" spans="1:6" ht="15" thickBot="1">
      <c r="A20" s="24" t="s">
        <v>13</v>
      </c>
      <c r="B20" s="26">
        <f>B19*B18</f>
        <v>40950</v>
      </c>
      <c r="C20" s="26">
        <f>C19*B18</f>
        <v>39750</v>
      </c>
      <c r="D20" s="26">
        <f>D19*B18</f>
        <v>41000</v>
      </c>
      <c r="E20" s="26">
        <f>E19*B18</f>
        <v>40566.666666666664</v>
      </c>
      <c r="F20" s="27">
        <f>E20</f>
        <v>40566.666666666664</v>
      </c>
    </row>
    <row r="21" spans="1:6" ht="28.8">
      <c r="A21" s="10" t="s">
        <v>6</v>
      </c>
      <c r="B21" s="11" t="s">
        <v>18</v>
      </c>
      <c r="C21" s="12"/>
      <c r="D21" s="12"/>
      <c r="E21" s="13" t="s">
        <v>8</v>
      </c>
      <c r="F21" s="14" t="s">
        <v>8</v>
      </c>
    </row>
    <row r="22" spans="1:6" ht="28.8">
      <c r="A22" s="15" t="s">
        <v>9</v>
      </c>
      <c r="B22" s="16" t="s">
        <v>19</v>
      </c>
      <c r="C22" s="17"/>
      <c r="D22" s="18"/>
      <c r="E22" s="19"/>
      <c r="F22" s="20"/>
    </row>
    <row r="23" spans="1:6" ht="28.8">
      <c r="A23" s="21" t="s">
        <v>11</v>
      </c>
      <c r="B23" s="16">
        <v>1</v>
      </c>
      <c r="C23" s="17"/>
      <c r="D23" s="17"/>
      <c r="E23" s="22" t="s">
        <v>8</v>
      </c>
      <c r="F23" s="23" t="s">
        <v>8</v>
      </c>
    </row>
    <row r="24" spans="1:6" ht="28.8">
      <c r="A24" s="24" t="s">
        <v>12</v>
      </c>
      <c r="B24" s="25">
        <v>18000</v>
      </c>
      <c r="C24" s="25">
        <v>20000</v>
      </c>
      <c r="D24" s="25">
        <v>18300</v>
      </c>
      <c r="E24" s="26">
        <f>(B24+C24+D24)/3</f>
        <v>18766.666666666668</v>
      </c>
      <c r="F24" s="27">
        <f>E24</f>
        <v>18766.666666666668</v>
      </c>
    </row>
    <row r="25" spans="1:6">
      <c r="A25" s="24" t="s">
        <v>13</v>
      </c>
      <c r="B25" s="26">
        <f>B24*B23</f>
        <v>18000</v>
      </c>
      <c r="C25" s="26">
        <f>C24*B23</f>
        <v>20000</v>
      </c>
      <c r="D25" s="26">
        <f>D24*B23</f>
        <v>18300</v>
      </c>
      <c r="E25" s="26">
        <f>E24*B23</f>
        <v>18766.666666666668</v>
      </c>
      <c r="F25" s="27">
        <f>E25</f>
        <v>18766.666666666668</v>
      </c>
    </row>
    <row r="26" spans="1:6">
      <c r="A26" s="28" t="s">
        <v>20</v>
      </c>
      <c r="B26" s="26">
        <f>B25+B20+B15+B10</f>
        <v>491810</v>
      </c>
      <c r="C26" s="26">
        <f>C25+C20+C15+C10</f>
        <v>491750</v>
      </c>
      <c r="D26" s="26">
        <f>D25+D20+D15+D10</f>
        <v>491700</v>
      </c>
      <c r="E26" s="26">
        <f>E25+E20+E15+E10</f>
        <v>491753.33333333331</v>
      </c>
      <c r="F26" s="26">
        <f>F25+F20+F15+F10</f>
        <v>491753.33333333331</v>
      </c>
    </row>
    <row r="27" spans="1:6">
      <c r="A27" s="29"/>
      <c r="B27" s="30"/>
      <c r="C27" s="30"/>
      <c r="D27" s="30"/>
      <c r="E27" s="30"/>
      <c r="F27" s="30"/>
    </row>
    <row r="28" spans="1:6">
      <c r="A28" t="s">
        <v>21</v>
      </c>
    </row>
    <row r="29" spans="1:6" ht="15" thickBot="1"/>
    <row r="30" spans="1:6" ht="15" thickBot="1">
      <c r="A30" s="31" t="s">
        <v>22</v>
      </c>
      <c r="B30" s="32" t="s">
        <v>23</v>
      </c>
      <c r="C30" s="33"/>
      <c r="D30" s="4" t="s">
        <v>24</v>
      </c>
      <c r="E30" s="34"/>
      <c r="F30" s="31" t="s">
        <v>25</v>
      </c>
    </row>
    <row r="31" spans="1:6">
      <c r="A31" s="3">
        <v>1</v>
      </c>
      <c r="B31" s="35" t="s">
        <v>26</v>
      </c>
      <c r="C31" s="36"/>
      <c r="D31" s="37" t="s">
        <v>27</v>
      </c>
      <c r="E31" s="38"/>
      <c r="F31" s="3" t="s">
        <v>28</v>
      </c>
    </row>
    <row r="32" spans="1:6" ht="15" thickBot="1">
      <c r="A32" s="6"/>
      <c r="B32" s="39"/>
      <c r="C32" s="40"/>
      <c r="D32" s="41"/>
      <c r="E32" s="42"/>
      <c r="F32" s="6"/>
    </row>
    <row r="33" spans="1:6">
      <c r="A33" s="3">
        <v>2</v>
      </c>
      <c r="B33" s="35" t="s">
        <v>29</v>
      </c>
      <c r="C33" s="36"/>
      <c r="D33" s="37" t="s">
        <v>30</v>
      </c>
      <c r="E33" s="38"/>
      <c r="F33" s="3" t="s">
        <v>31</v>
      </c>
    </row>
    <row r="34" spans="1:6" ht="15" thickBot="1">
      <c r="A34" s="6"/>
      <c r="B34" s="39"/>
      <c r="C34" s="40"/>
      <c r="D34" s="41"/>
      <c r="E34" s="42"/>
      <c r="F34" s="6"/>
    </row>
    <row r="35" spans="1:6">
      <c r="A35" s="3">
        <v>3</v>
      </c>
      <c r="B35" s="43" t="s">
        <v>32</v>
      </c>
      <c r="C35" s="44"/>
      <c r="D35" s="45" t="s">
        <v>33</v>
      </c>
      <c r="E35" s="46"/>
      <c r="F35" s="3" t="s">
        <v>34</v>
      </c>
    </row>
    <row r="36" spans="1:6" ht="15" thickBot="1">
      <c r="A36" s="6"/>
      <c r="B36" s="47"/>
      <c r="C36" s="48"/>
      <c r="D36" s="49"/>
      <c r="E36" s="50"/>
      <c r="F36" s="6"/>
    </row>
    <row r="37" spans="1:6">
      <c r="A37" s="51"/>
      <c r="B37" s="52"/>
      <c r="C37" s="52"/>
      <c r="D37" s="53"/>
      <c r="E37" s="53"/>
      <c r="F37" s="51"/>
    </row>
    <row r="38" spans="1:6">
      <c r="A38" t="s">
        <v>35</v>
      </c>
    </row>
    <row r="39" spans="1:6">
      <c r="A39" s="54"/>
      <c r="B39" s="54"/>
      <c r="C39" s="54"/>
      <c r="D39" s="54"/>
    </row>
    <row r="40" spans="1:6">
      <c r="A40" s="55" t="s">
        <v>36</v>
      </c>
    </row>
    <row r="41" spans="1:6">
      <c r="A41" t="s">
        <v>37</v>
      </c>
    </row>
    <row r="43" spans="1:6">
      <c r="A43" t="s">
        <v>38</v>
      </c>
    </row>
    <row r="45" spans="1:6">
      <c r="A45" t="s">
        <v>39</v>
      </c>
    </row>
    <row r="47" spans="1:6">
      <c r="A47" s="56" t="s">
        <v>40</v>
      </c>
    </row>
  </sheetData>
  <mergeCells count="32">
    <mergeCell ref="A33:A34"/>
    <mergeCell ref="B33:C34"/>
    <mergeCell ref="D33:E34"/>
    <mergeCell ref="F33:F34"/>
    <mergeCell ref="A35:A36"/>
    <mergeCell ref="B35:C36"/>
    <mergeCell ref="D35:E36"/>
    <mergeCell ref="F35:F36"/>
    <mergeCell ref="B30:C30"/>
    <mergeCell ref="D30:E30"/>
    <mergeCell ref="A31:A32"/>
    <mergeCell ref="B31:C32"/>
    <mergeCell ref="D31:E32"/>
    <mergeCell ref="F31:F32"/>
    <mergeCell ref="B16:D16"/>
    <mergeCell ref="B17:D17"/>
    <mergeCell ref="B18:D18"/>
    <mergeCell ref="B21:D21"/>
    <mergeCell ref="B22:D22"/>
    <mergeCell ref="B23:D23"/>
    <mergeCell ref="B6:D6"/>
    <mergeCell ref="B7:D7"/>
    <mergeCell ref="B8:D8"/>
    <mergeCell ref="B11:D11"/>
    <mergeCell ref="B12:D12"/>
    <mergeCell ref="B13:D13"/>
    <mergeCell ref="A1:F1"/>
    <mergeCell ref="A2:F2"/>
    <mergeCell ref="A4:A5"/>
    <mergeCell ref="B4:D4"/>
    <mergeCell ref="E4:E5"/>
    <mergeCell ref="F4:F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2011-05-11T03:23:10Z</dcterms:modified>
</cp:coreProperties>
</file>